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29.15\otwarty2\A.  DZIAŁ GOSP. LEŚNEJ\Przetarg 2026_1\do ogłoszenia\Pakiet 6- 11,12\"/>
    </mc:Choice>
  </mc:AlternateContent>
  <xr:revisionPtr revIDLastSave="0" documentId="13_ncr:1_{D6945BC9-F32D-4765-BF5B-0FFF65E5D1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K94" i="1"/>
  <c r="L94" i="1" s="1"/>
  <c r="I94" i="1"/>
  <c r="I93" i="1"/>
  <c r="I92" i="1"/>
  <c r="K92" i="1" s="1"/>
  <c r="I91" i="1"/>
  <c r="K90" i="1"/>
  <c r="L90" i="1" s="1"/>
  <c r="I90" i="1"/>
  <c r="I89" i="1"/>
  <c r="I88" i="1"/>
  <c r="I87" i="1"/>
  <c r="K87" i="1" s="1"/>
  <c r="K86" i="1"/>
  <c r="L86" i="1" s="1"/>
  <c r="I86" i="1"/>
  <c r="I85" i="1"/>
  <c r="I84" i="1"/>
  <c r="K84" i="1" s="1"/>
  <c r="I83" i="1"/>
  <c r="K82" i="1"/>
  <c r="L82" i="1" s="1"/>
  <c r="I82" i="1"/>
  <c r="I81" i="1"/>
  <c r="I80" i="1"/>
  <c r="K80" i="1" s="1"/>
  <c r="I79" i="1"/>
  <c r="K78" i="1"/>
  <c r="L78" i="1" s="1"/>
  <c r="I78" i="1"/>
  <c r="I77" i="1"/>
  <c r="I76" i="1"/>
  <c r="I75" i="1"/>
  <c r="K74" i="1"/>
  <c r="L74" i="1" s="1"/>
  <c r="I74" i="1"/>
  <c r="I73" i="1"/>
  <c r="I72" i="1"/>
  <c r="K72" i="1" s="1"/>
  <c r="I71" i="1"/>
  <c r="K71" i="1" s="1"/>
  <c r="K70" i="1"/>
  <c r="L70" i="1" s="1"/>
  <c r="I70" i="1"/>
  <c r="I69" i="1"/>
  <c r="I68" i="1"/>
  <c r="I67" i="1"/>
  <c r="K66" i="1"/>
  <c r="L66" i="1" s="1"/>
  <c r="I66" i="1"/>
  <c r="I65" i="1"/>
  <c r="I64" i="1"/>
  <c r="K64" i="1" s="1"/>
  <c r="I63" i="1"/>
  <c r="K63" i="1" s="1"/>
  <c r="K62" i="1"/>
  <c r="L62" i="1" s="1"/>
  <c r="I62" i="1"/>
  <c r="I61" i="1"/>
  <c r="I60" i="1"/>
  <c r="I59" i="1"/>
  <c r="K59" i="1" s="1"/>
  <c r="L59" i="1" s="1"/>
  <c r="K58" i="1"/>
  <c r="L58" i="1" s="1"/>
  <c r="I58" i="1"/>
  <c r="I57" i="1"/>
  <c r="I54" i="1"/>
  <c r="K54" i="1" s="1"/>
  <c r="I53" i="1"/>
  <c r="K48" i="1"/>
  <c r="L48" i="1" s="1"/>
  <c r="I48" i="1"/>
  <c r="I43" i="1"/>
  <c r="I38" i="1"/>
  <c r="K38" i="1" s="1"/>
  <c r="I37" i="1"/>
  <c r="F97" i="1" s="1"/>
  <c r="K32" i="1"/>
  <c r="L32" i="1" s="1"/>
  <c r="I32" i="1"/>
  <c r="L67" i="1" l="1"/>
  <c r="L53" i="1"/>
  <c r="L85" i="1"/>
  <c r="L69" i="1"/>
  <c r="L88" i="1"/>
  <c r="L83" i="1"/>
  <c r="L76" i="1"/>
  <c r="L73" i="1"/>
  <c r="K37" i="1"/>
  <c r="K75" i="1"/>
  <c r="L75" i="1" s="1"/>
  <c r="K91" i="1"/>
  <c r="L91" i="1" s="1"/>
  <c r="L37" i="1"/>
  <c r="F98" i="1" s="1"/>
  <c r="B26" i="1" s="1"/>
  <c r="L71" i="1"/>
  <c r="L87" i="1"/>
  <c r="K60" i="1"/>
  <c r="L60" i="1" s="1"/>
  <c r="L54" i="1"/>
  <c r="L64" i="1"/>
  <c r="L72" i="1"/>
  <c r="L80" i="1"/>
  <c r="L84" i="1"/>
  <c r="L92" i="1"/>
  <c r="K43" i="1"/>
  <c r="L43" i="1" s="1"/>
  <c r="K57" i="1"/>
  <c r="L57" i="1" s="1"/>
  <c r="K61" i="1"/>
  <c r="L61" i="1" s="1"/>
  <c r="K65" i="1"/>
  <c r="L65" i="1" s="1"/>
  <c r="K69" i="1"/>
  <c r="K73" i="1"/>
  <c r="K77" i="1"/>
  <c r="L77" i="1" s="1"/>
  <c r="K81" i="1"/>
  <c r="L81" i="1" s="1"/>
  <c r="K85" i="1"/>
  <c r="K89" i="1"/>
  <c r="L89" i="1" s="1"/>
  <c r="K93" i="1"/>
  <c r="L93" i="1" s="1"/>
  <c r="K53" i="1"/>
  <c r="K67" i="1"/>
  <c r="K83" i="1"/>
  <c r="K95" i="1"/>
  <c r="L95" i="1" s="1"/>
  <c r="L63" i="1"/>
  <c r="K68" i="1"/>
  <c r="L68" i="1" s="1"/>
  <c r="K76" i="1"/>
  <c r="K88" i="1"/>
  <c r="L38" i="1"/>
  <c r="K79" i="1"/>
  <c r="L79" i="1" s="1"/>
</calcChain>
</file>

<file path=xl/sharedStrings.xml><?xml version="1.0" encoding="utf-8"?>
<sst xmlns="http://schemas.openxmlformats.org/spreadsheetml/2006/main" count="283" uniqueCount="172">
  <si>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</si>
  <si>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</si>
  <si>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</si>
  <si>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</si>
  <si>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</si>
  <si>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</si>
  <si>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</si>
  <si>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</si>
  <si>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</si>
  <si>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</si>
  <si>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</si>
  <si>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</si>
  <si>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</si>
  <si>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</si>
  <si>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</si>
  <si>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</si>
  <si>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</si>
  <si>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</si>
  <si>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</si>
  <si>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</si>
  <si>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</si>
  <si>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</si>
  <si>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</si>
  <si>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</si>
  <si>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</si>
  <si>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</si>
  <si>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</si>
  <si>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</si>
  <si>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</si>
  <si>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</si>
  <si>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</si>
  <si>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</si>
  <si>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41</t>
  </si>
  <si>
    <t>ROZME-DRZ</t>
  </si>
  <si>
    <t>Mechaniczne rozdrabnianie stojących drzewek na pożarzyskach i przepadłych uprawach</t>
  </si>
  <si>
    <t>42</t>
  </si>
  <si>
    <t>ROZME-KRZ</t>
  </si>
  <si>
    <t>Mechaniczne rozdrabnianie krzewów, malin, jeżyn itp.</t>
  </si>
  <si>
    <t>76</t>
  </si>
  <si>
    <t>WYK-P5WA</t>
  </si>
  <si>
    <t>Wyorywanie bruzd pługiem leśnym z wywyższeniem dna bruzdy na pow. do 0,5 ha</t>
  </si>
  <si>
    <t>KMTR</t>
  </si>
  <si>
    <t>77</t>
  </si>
  <si>
    <t>WYK-POGCZ</t>
  </si>
  <si>
    <t>Wyorywanie bruzd pługiem leśnym z pogłębiaczem na powierzchni pow.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</si>
  <si>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</si>
  <si>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</si>
  <si>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</si>
  <si>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</si>
  <si>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</si>
  <si>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</si>
  <si>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</si>
  <si>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</si>
  <si>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</si>
  <si>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</si>
  <si>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</si>
  <si>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</si>
  <si>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</si>
  <si>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</si>
  <si>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</si>
  <si>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</si>
  <si>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</si>
  <si>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</si>
  <si>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</si>
  <si>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</si>
  <si>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</si>
  <si>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</si>
  <si>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</si>
  <si>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</si>
  <si>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</si>
  <si>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</si>
  <si>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</si>
  <si>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</si>
  <si>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</si>
  <si>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</si>
  <si>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</si>
  <si>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</si>
  <si>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</si>
  <si>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</si>
  <si>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</si>
  <si>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</si>
  <si>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</si>
  <si>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</si>
  <si>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</si>
  <si>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</si>
  <si>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</si>
  <si>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</si>
  <si>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</si>
  <si>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</si>
  <si>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</si>
  <si>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</si>
  <si>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</si>
  <si>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</si>
  <si>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</si>
  <si>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</si>
  <si>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</si>
  <si>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</si>
  <si>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</si>
  <si>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</si>
  <si>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</si>
  <si>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</si>
  <si>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</si>
  <si>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</si>
  <si>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</si>
  <si>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</si>
  <si>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</si>
  <si>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</si>
  <si>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</si>
  <si>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</si>
  <si>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</si>
  <si>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</si>
  <si>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</si>
  <si>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</si>
  <si>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</si>
  <si>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</si>
  <si>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</si>
  <si>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</si>
  <si>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</si>
  <si>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</si>
  <si>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</si>
  <si>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</si>
  <si>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</si>
  <si>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</si>
  <si>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</si>
  <si>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</si>
  <si>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</si>
  <si>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</si>
  <si>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902</t>
  </si>
  <si>
    <t>PPOŻ-PORZ</t>
  </si>
  <si>
    <t>Porządkowanie terenów w ramach profilaktyki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</si>
  <si>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</si>
  <si>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</si>
  <si>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</si>
  <si>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</si>
  <si>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</si>
  <si>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</si>
  <si>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</si>
  <si>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</si>
  <si>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</si>
  <si>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</si>
  <si>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</si>
  <si>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</si>
  <si>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</si>
  <si>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</si>
  <si>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</si>
  <si>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</si>
  <si>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</si>
  <si>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</si>
  <si>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</si>
  <si>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</si>
  <si>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</si>
  <si>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 Opolskie</t>
  </si>
  <si>
    <t xml:space="preserve">47-100 Strzelce Opolskie; Stanisława Moniuszki 7        </t>
  </si>
  <si>
    <t>Odpowiadając na ogłoszenie o przetargu nieograniczonym na „Wykonywanie usług z zakresu gospodarki leśnej na terenie Nadleśnictwa Strzelce opolskie w roku 2026''  składamy niniejszym ofertę na pakiet p 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</si>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</sst>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6"/>
  <sheetViews>
    <sheetView tabSelected="1" topLeftCell="A133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145</v>
      </c>
      <c r="K2" s="37"/>
      <c r="L2" s="37"/>
      <c r="M2" s="37"/>
      <c r="N2" s="37"/>
      <c r="O2" s="37"/>
      <c r="P2" s="37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14" t="s">
        <v>146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5" t="s">
        <v>147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148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19" t="s">
        <v>149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150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151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152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3" t="s">
        <v>153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154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2" customHeight="1" x14ac:dyDescent="0.2"/>
    <row r="34" spans="2:13" s="1" customFormat="1" ht="18.2" customHeight="1" x14ac:dyDescent="0.2">
      <c r="B34" s="19" t="s">
        <v>155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2881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2845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9">
        <f>ROUND(I38+ K38,2)</f>
        <v>0</v>
      </c>
      <c r="M38" s="40"/>
    </row>
    <row r="39" spans="2:13" s="1" customFormat="1" ht="3.2" customHeight="1" x14ac:dyDescent="0.2"/>
    <row r="40" spans="2:13" s="1" customFormat="1" ht="18.2" customHeight="1" x14ac:dyDescent="0.2">
      <c r="B40" s="19" t="s">
        <v>156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</row>
    <row r="41" spans="2:13" s="1" customFormat="1" ht="5.25" customHeight="1" x14ac:dyDescent="0.2"/>
    <row r="42" spans="2:13" s="1" customFormat="1" ht="58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2901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9">
        <f>ROUND(I43+ K43,2)</f>
        <v>0</v>
      </c>
      <c r="M43" s="40"/>
    </row>
    <row r="44" spans="2:13" s="1" customFormat="1" ht="3.2" customHeight="1" x14ac:dyDescent="0.2"/>
    <row r="45" spans="2:13" s="1" customFormat="1" ht="18.2" customHeight="1" x14ac:dyDescent="0.2">
      <c r="B45" s="19" t="s">
        <v>157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3" s="1" customFormat="1" ht="5.25" customHeight="1" x14ac:dyDescent="0.2"/>
    <row r="47" spans="2:13" s="1" customFormat="1" ht="55.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1258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9">
        <f>ROUND(I48+ K48,2)</f>
        <v>0</v>
      </c>
      <c r="M48" s="40"/>
    </row>
    <row r="49" spans="2:13" s="1" customFormat="1" ht="3.2" customHeight="1" x14ac:dyDescent="0.2"/>
    <row r="50" spans="2:13" s="1" customFormat="1" ht="18.2" customHeight="1" x14ac:dyDescent="0.2">
      <c r="B50" s="19" t="s">
        <v>158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3" s="1" customFormat="1" ht="5.25" customHeight="1" x14ac:dyDescent="0.2"/>
    <row r="52" spans="2:13" s="1" customFormat="1" ht="60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354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39">
        <f>ROUND(I53+ K53,2)</f>
        <v>0</v>
      </c>
      <c r="M53" s="40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731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39">
        <f>ROUND(I54+ K54,2)</f>
        <v>0</v>
      </c>
      <c r="M54" s="40"/>
    </row>
    <row r="55" spans="2:13" s="1" customFormat="1" ht="9" customHeight="1" x14ac:dyDescent="0.2"/>
    <row r="56" spans="2:13" s="1" customFormat="1" ht="65.2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8" t="s">
        <v>10</v>
      </c>
      <c r="M56" s="38"/>
    </row>
    <row r="57" spans="2:13" s="1" customFormat="1" ht="28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17</v>
      </c>
      <c r="H57" s="10">
        <v>0</v>
      </c>
      <c r="I57" s="9">
        <f t="shared" ref="I57:I95" si="0">ROUND(G57* H57,2)</f>
        <v>0</v>
      </c>
      <c r="J57" s="5">
        <v>8</v>
      </c>
      <c r="K57" s="9">
        <f t="shared" ref="K57:K95" si="1">ROUND(I57* J57/100,2)</f>
        <v>0</v>
      </c>
      <c r="L57" s="39">
        <f t="shared" ref="L57:L95" si="2">ROUND(I57+ K57,2)</f>
        <v>0</v>
      </c>
      <c r="M57" s="40"/>
    </row>
    <row r="58" spans="2:13" s="1" customFormat="1" ht="38.85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16.22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18.87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38.85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10.039999999999999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0.42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25</v>
      </c>
      <c r="G62" s="8">
        <v>1.1200000000000001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41</v>
      </c>
      <c r="G63" s="8">
        <v>4.83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28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41</v>
      </c>
      <c r="G64" s="8">
        <v>104.93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41</v>
      </c>
      <c r="G65" s="8">
        <v>82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14</v>
      </c>
      <c r="G66" s="8">
        <v>56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54</v>
      </c>
      <c r="G67" s="8">
        <v>188.82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54</v>
      </c>
      <c r="G68" s="8">
        <v>24.1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28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54</v>
      </c>
      <c r="G69" s="8">
        <v>42.1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19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54</v>
      </c>
      <c r="G70" s="8">
        <v>27.4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54</v>
      </c>
      <c r="G71" s="8">
        <v>284.02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9">
        <f t="shared" si="2"/>
        <v>0</v>
      </c>
      <c r="M71" s="40"/>
    </row>
    <row r="72" spans="2:13" s="1" customFormat="1" ht="28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25</v>
      </c>
      <c r="G72" s="8">
        <v>15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9">
        <f t="shared" si="2"/>
        <v>0</v>
      </c>
      <c r="M72" s="40"/>
    </row>
    <row r="73" spans="2:13" s="1" customFormat="1" ht="28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25</v>
      </c>
      <c r="G73" s="8">
        <v>109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9">
        <f t="shared" si="2"/>
        <v>0</v>
      </c>
      <c r="M73" s="40"/>
    </row>
    <row r="74" spans="2:13" s="1" customFormat="1" ht="28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25</v>
      </c>
      <c r="G74" s="8">
        <v>41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9">
        <f t="shared" si="2"/>
        <v>0</v>
      </c>
      <c r="M74" s="40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25</v>
      </c>
      <c r="G75" s="8">
        <v>33.33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9">
        <f t="shared" si="2"/>
        <v>0</v>
      </c>
      <c r="M75" s="40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25</v>
      </c>
      <c r="G76" s="8">
        <v>57.69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28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25</v>
      </c>
      <c r="G77" s="8">
        <v>43.61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88</v>
      </c>
      <c r="G78" s="8">
        <v>26.35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39">
        <f t="shared" si="2"/>
        <v>0</v>
      </c>
      <c r="M78" s="40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88</v>
      </c>
      <c r="G79" s="8">
        <v>36.5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9">
        <f t="shared" si="2"/>
        <v>0</v>
      </c>
      <c r="M79" s="40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88</v>
      </c>
      <c r="G80" s="8">
        <v>75.39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39">
        <f t="shared" si="2"/>
        <v>0</v>
      </c>
      <c r="M80" s="40"/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98</v>
      </c>
      <c r="G81" s="8">
        <v>240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39">
        <f t="shared" si="2"/>
        <v>0</v>
      </c>
      <c r="M81" s="40"/>
    </row>
    <row r="82" spans="2:13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102</v>
      </c>
      <c r="G82" s="8">
        <v>515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9">
        <f t="shared" si="2"/>
        <v>0</v>
      </c>
      <c r="M82" s="40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102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3" s="1" customFormat="1" ht="28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109</v>
      </c>
      <c r="G84" s="8">
        <v>1000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9">
        <f t="shared" si="2"/>
        <v>0</v>
      </c>
      <c r="M84" s="40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109</v>
      </c>
      <c r="G85" s="8">
        <v>2000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9">
        <f t="shared" si="2"/>
        <v>0</v>
      </c>
      <c r="M85" s="40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98</v>
      </c>
      <c r="G86" s="8">
        <v>733.12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9">
        <f t="shared" si="2"/>
        <v>0</v>
      </c>
      <c r="M86" s="40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98</v>
      </c>
      <c r="G87" s="8">
        <v>308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39">
        <f t="shared" si="2"/>
        <v>0</v>
      </c>
      <c r="M87" s="40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98</v>
      </c>
      <c r="G88" s="8">
        <v>20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39">
        <f t="shared" si="2"/>
        <v>0</v>
      </c>
      <c r="M88" s="40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121</v>
      </c>
      <c r="F89" s="6" t="s">
        <v>98</v>
      </c>
      <c r="G89" s="8">
        <v>192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39">
        <f t="shared" si="2"/>
        <v>0</v>
      </c>
      <c r="M89" s="40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98</v>
      </c>
      <c r="G90" s="8">
        <v>137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39">
        <f t="shared" si="2"/>
        <v>0</v>
      </c>
      <c r="M90" s="40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25</v>
      </c>
      <c r="G91" s="8">
        <v>0.83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39">
        <f t="shared" si="2"/>
        <v>0</v>
      </c>
      <c r="M91" s="40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115</v>
      </c>
      <c r="F92" s="6" t="s">
        <v>98</v>
      </c>
      <c r="G92" s="8">
        <v>139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39">
        <f t="shared" si="2"/>
        <v>0</v>
      </c>
      <c r="M92" s="40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118</v>
      </c>
      <c r="F93" s="6" t="s">
        <v>98</v>
      </c>
      <c r="G93" s="8">
        <v>61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39">
        <f t="shared" si="2"/>
        <v>0</v>
      </c>
      <c r="M93" s="40"/>
    </row>
    <row r="94" spans="2:13" s="1" customFormat="1" ht="19.7" customHeight="1" x14ac:dyDescent="0.2">
      <c r="B94" s="5">
        <v>45</v>
      </c>
      <c r="C94" s="6" t="s">
        <v>134</v>
      </c>
      <c r="D94" s="6" t="s">
        <v>135</v>
      </c>
      <c r="E94" s="7" t="s">
        <v>136</v>
      </c>
      <c r="F94" s="6" t="s">
        <v>98</v>
      </c>
      <c r="G94" s="8">
        <v>25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39">
        <f t="shared" si="2"/>
        <v>0</v>
      </c>
      <c r="M94" s="40"/>
    </row>
    <row r="95" spans="2:13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126</v>
      </c>
      <c r="F95" s="6" t="s">
        <v>98</v>
      </c>
      <c r="G95" s="8">
        <v>69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39">
        <f t="shared" si="2"/>
        <v>0</v>
      </c>
      <c r="M95" s="40"/>
    </row>
    <row r="96" spans="2:13" s="1" customFormat="1" ht="55.9" customHeight="1" x14ac:dyDescent="0.2"/>
    <row r="97" spans="2:14" s="1" customFormat="1" ht="21.4" customHeight="1" x14ac:dyDescent="0.2">
      <c r="B97" s="26" t="s">
        <v>139</v>
      </c>
      <c r="C97" s="26"/>
      <c r="D97" s="26"/>
      <c r="E97" s="26"/>
      <c r="F97" s="29">
        <f>ROUND(I32+I37+I38+I43+I48+I53+I54+I57+I58+I59+I60+I61+I62+I63+I64+I65+I66+I67+I68+I69+I70+I71+I72+I73+I74+I75+I76+I77+I78+I79+I80+I81+I82+I83+I84+I85+I86+I87+I88+I89+I90+I91+I92+I93+I94+I95,2)</f>
        <v>0</v>
      </c>
      <c r="G97" s="30"/>
      <c r="H97" s="30"/>
      <c r="I97" s="30"/>
      <c r="J97" s="30"/>
      <c r="K97" s="30"/>
      <c r="L97" s="30"/>
      <c r="M97" s="31"/>
    </row>
    <row r="98" spans="2:14" s="1" customFormat="1" ht="21.4" customHeight="1" x14ac:dyDescent="0.2">
      <c r="B98" s="26" t="s">
        <v>140</v>
      </c>
      <c r="C98" s="26"/>
      <c r="D98" s="26"/>
      <c r="E98" s="26"/>
      <c r="F98" s="32">
        <f>ROUND(L32+L37+L38+L43+L48+L53+L54+L57+L58+L59+L60+L61+L62+L63+L64+L65+L66+L67+L68+L69+L70+L71+L72+L73+L74+L75+L76+L77+L78+L79+L80+L81+L82+L83+L84+L85+L86+L87+L88+L89+L90+L91+L92+L93+L94+L95,2)</f>
        <v>0</v>
      </c>
      <c r="G98" s="33"/>
      <c r="H98" s="33"/>
      <c r="I98" s="33"/>
      <c r="J98" s="33"/>
      <c r="K98" s="33"/>
      <c r="L98" s="33"/>
      <c r="M98" s="34"/>
    </row>
    <row r="99" spans="2:14" s="1" customFormat="1" ht="11.1" customHeight="1" x14ac:dyDescent="0.2"/>
    <row r="100" spans="2:14" s="1" customFormat="1" ht="80.099999999999994" customHeight="1" x14ac:dyDescent="0.2">
      <c r="B100" s="15" t="s">
        <v>159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65" customHeight="1" x14ac:dyDescent="0.2"/>
    <row r="102" spans="2:14" s="1" customFormat="1" ht="110.1" customHeight="1" x14ac:dyDescent="0.2">
      <c r="B102" s="15" t="s">
        <v>160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5.25" customHeight="1" x14ac:dyDescent="0.2"/>
    <row r="104" spans="2:14" s="1" customFormat="1" ht="110.1" customHeight="1" x14ac:dyDescent="0.2">
      <c r="B104" s="16" t="s">
        <v>161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5.25" customHeight="1" x14ac:dyDescent="0.2"/>
    <row r="106" spans="2:14" s="1" customFormat="1" ht="37.9" customHeight="1" x14ac:dyDescent="0.2">
      <c r="C106" s="27" t="s">
        <v>141</v>
      </c>
      <c r="D106" s="27"/>
      <c r="E106" s="27"/>
      <c r="F106" s="20" t="s">
        <v>142</v>
      </c>
      <c r="G106" s="20"/>
      <c r="H106" s="20"/>
      <c r="I106" s="20"/>
      <c r="J106" s="20"/>
      <c r="K106" s="20"/>
      <c r="L106" s="20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.65" customHeight="1" x14ac:dyDescent="0.2"/>
    <row r="112" spans="2:14" s="1" customFormat="1" ht="203.1" customHeight="1" x14ac:dyDescent="0.2">
      <c r="B112" s="15" t="s">
        <v>162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36.950000000000003" customHeight="1" x14ac:dyDescent="0.2">
      <c r="B114" s="17" t="s">
        <v>163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2.65" customHeight="1" x14ac:dyDescent="0.2"/>
    <row r="116" spans="2:14" s="1" customFormat="1" ht="37.9" customHeight="1" x14ac:dyDescent="0.2">
      <c r="C116" s="27" t="s">
        <v>143</v>
      </c>
      <c r="D116" s="27"/>
      <c r="E116" s="27"/>
      <c r="F116" s="21" t="s">
        <v>144</v>
      </c>
      <c r="G116" s="21"/>
      <c r="H116" s="21"/>
      <c r="I116" s="21"/>
      <c r="J116" s="21"/>
      <c r="K116" s="21"/>
      <c r="L116" s="21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.65" customHeight="1" x14ac:dyDescent="0.2"/>
    <row r="122" spans="2:14" s="1" customFormat="1" ht="159.94999999999999" customHeight="1" x14ac:dyDescent="0.2">
      <c r="B122" s="15" t="s">
        <v>164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54.95" customHeight="1" x14ac:dyDescent="0.2">
      <c r="B124" s="15" t="s">
        <v>165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60" customHeight="1" x14ac:dyDescent="0.2">
      <c r="B126" s="16" t="s">
        <v>166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48" customHeight="1" x14ac:dyDescent="0.2">
      <c r="B128" s="16" t="s">
        <v>167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65" customHeight="1" x14ac:dyDescent="0.2"/>
    <row r="130" spans="2:14" s="1" customFormat="1" ht="125.1" customHeight="1" x14ac:dyDescent="0.2">
      <c r="B130" s="15" t="s">
        <v>168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65" customHeight="1" x14ac:dyDescent="0.2"/>
    <row r="132" spans="2:14" s="1" customFormat="1" ht="84.95" customHeight="1" x14ac:dyDescent="0.2">
      <c r="B132" s="15" t="s">
        <v>169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2:14" s="1" customFormat="1" ht="86.85" customHeight="1" x14ac:dyDescent="0.2"/>
    <row r="134" spans="2:14" s="1" customFormat="1" ht="17.649999999999999" customHeight="1" x14ac:dyDescent="0.2">
      <c r="J134" s="36" t="s">
        <v>170</v>
      </c>
      <c r="K134" s="36"/>
      <c r="L134" s="36"/>
    </row>
    <row r="135" spans="2:14" s="1" customFormat="1" ht="145.15" customHeight="1" x14ac:dyDescent="0.2"/>
    <row r="136" spans="2:14" s="1" customFormat="1" ht="81.599999999999994" customHeight="1" x14ac:dyDescent="0.2">
      <c r="B136" s="22" t="s">
        <v>171</v>
      </c>
      <c r="C136" s="22"/>
      <c r="D136" s="22"/>
      <c r="E136" s="22"/>
      <c r="F136" s="22"/>
      <c r="G136" s="22"/>
      <c r="H136" s="22"/>
      <c r="I136" s="22"/>
      <c r="J136" s="22"/>
      <c r="K136" s="22"/>
    </row>
  </sheetData>
  <mergeCells count="110">
    <mergeCell ref="L91:M91"/>
    <mergeCell ref="L92:M92"/>
    <mergeCell ref="L93:M93"/>
    <mergeCell ref="L94:M94"/>
    <mergeCell ref="L95:M95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134:L134"/>
    <mergeCell ref="J2:P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28:N128"/>
    <mergeCell ref="B130:N130"/>
    <mergeCell ref="B132:N132"/>
    <mergeCell ref="B136:K136"/>
    <mergeCell ref="B24:M24"/>
    <mergeCell ref="B26:M26"/>
    <mergeCell ref="B29:L29"/>
    <mergeCell ref="B34:L34"/>
    <mergeCell ref="B4:E4"/>
    <mergeCell ref="B40:L40"/>
    <mergeCell ref="B45:L45"/>
    <mergeCell ref="B50:L50"/>
    <mergeCell ref="B6:E6"/>
    <mergeCell ref="B8:E8"/>
    <mergeCell ref="B97:E97"/>
    <mergeCell ref="B98:E98"/>
    <mergeCell ref="C106:E106"/>
    <mergeCell ref="C107:E107"/>
    <mergeCell ref="C108:E108"/>
    <mergeCell ref="C109:E109"/>
    <mergeCell ref="C110:E110"/>
    <mergeCell ref="C116:E116"/>
    <mergeCell ref="C117:E117"/>
    <mergeCell ref="C118:E118"/>
    <mergeCell ref="B122:N122"/>
    <mergeCell ref="B124:N124"/>
    <mergeCell ref="B126:N126"/>
    <mergeCell ref="C119:E119"/>
    <mergeCell ref="C120:E120"/>
    <mergeCell ref="C16:E16"/>
    <mergeCell ref="C18:E18"/>
    <mergeCell ref="C20:E20"/>
    <mergeCell ref="C22:E22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F97:M97"/>
    <mergeCell ref="F98:M98"/>
    <mergeCell ref="L66:M66"/>
    <mergeCell ref="L67:M67"/>
    <mergeCell ref="L68:M68"/>
    <mergeCell ref="B3:E3"/>
    <mergeCell ref="B5:E5"/>
    <mergeCell ref="B7:E7"/>
    <mergeCell ref="B10:E11"/>
    <mergeCell ref="B100:N100"/>
    <mergeCell ref="B102:N102"/>
    <mergeCell ref="B104:N104"/>
    <mergeCell ref="B112:N112"/>
    <mergeCell ref="B114:N114"/>
    <mergeCell ref="F14:I14"/>
    <mergeCell ref="H11:O12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Polowczyk</cp:lastModifiedBy>
  <dcterms:created xsi:type="dcterms:W3CDTF">2025-10-29T10:04:35Z</dcterms:created>
  <dcterms:modified xsi:type="dcterms:W3CDTF">2025-11-06T10:14:03Z</dcterms:modified>
</cp:coreProperties>
</file>